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<sst xmlns="http://schemas.openxmlformats.org/spreadsheetml/2006/main" count="67" uniqueCount="46">
  <si>
    <t>w złotych</t>
  </si>
  <si>
    <t>Lp.</t>
  </si>
  <si>
    <t>Dział</t>
  </si>
  <si>
    <t>Rozdz.</t>
  </si>
  <si>
    <t>Nazwa zadania inwestycyjnego</t>
  </si>
  <si>
    <t>Planowane wydatki</t>
  </si>
  <si>
    <t>Jednostka org. realizująca zadanie lub koordynująca program</t>
  </si>
  <si>
    <t>w tym źródła finansowania</t>
  </si>
  <si>
    <t>dochody własne jst</t>
  </si>
  <si>
    <t>kredyty
i pożyczki</t>
  </si>
  <si>
    <t>w tym:</t>
  </si>
  <si>
    <t>dotacje i środki pochodzące
z innych  źr.*</t>
  </si>
  <si>
    <t>środki wymienione
w art. 5 ust. 1 pkt 2 i 3 u.f.p.</t>
  </si>
  <si>
    <t>kredyty i pożyczki podlegające zwrotowi ze środków art.5 ust.1 pkt 2 u.f.p.</t>
  </si>
  <si>
    <t xml:space="preserve">A.      
B.
C.
D. </t>
  </si>
  <si>
    <t>Urząd Miasta i Gminy Opatów</t>
  </si>
  <si>
    <t>600 04</t>
  </si>
  <si>
    <t>Budowa wiat przystankowych</t>
  </si>
  <si>
    <t>600 78</t>
  </si>
  <si>
    <t>Odbudowa dróg gminnych – powodziówki</t>
  </si>
  <si>
    <t>700 05</t>
  </si>
  <si>
    <t>Wykup nieruchomości</t>
  </si>
  <si>
    <t>Modernizacja budynków komunalnych</t>
  </si>
  <si>
    <t>750 23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</si>
  <si>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</si>
  <si>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</si>
  <si>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</si>
  <si>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</si>
  <si>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</si>
  <si>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>C.  Inne źródła</t>
  </si>
  <si>
    <t xml:space="preserve">D. Inne źródła </t>
  </si>
  <si>
    <t>rok budżetowy 2017        (7+8+9+10)</t>
  </si>
  <si>
    <t>Zadania inwestycyjne roczne w 2017 r.</t>
  </si>
  <si>
    <t>600 16</t>
  </si>
  <si>
    <t>Zakup centrali telefonicznej</t>
  </si>
  <si>
    <t>Przebudowa dróg gminnych w Opatowie ul. Reja, Milosza, Czernika, Żeromskiego - opracowanie dokumentacji</t>
  </si>
  <si>
    <t>Modernizacja i przebudowa drogi gminnej w miejscowości Opatów ul.Słoneczna</t>
  </si>
  <si>
    <t>900 02</t>
  </si>
  <si>
    <t>Budowa punktu selektywnej zbiórki odpadów komunalnych - dokumentacja</t>
  </si>
  <si>
    <t>Przebudowa zadaszenia budynku Urzędu</t>
  </si>
  <si>
    <t>Załącznik  Nr 2</t>
  </si>
  <si>
    <t>Rady Miejskiej w Opatowie</t>
  </si>
  <si>
    <t>Zakup urządzenia zabezpieczającego sieć internetowa od włamań oraz komputerów</t>
  </si>
  <si>
    <t xml:space="preserve">A.      1 605 771
B.
C.
D. </t>
  </si>
  <si>
    <t>do Uchwały Nr ………………………….</t>
  </si>
  <si>
    <t>z dnia 27 października 2017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</si>
</sst>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2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6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6">
      <selection activeCell="F14" sqref="F14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75390625" style="1" customWidth="1"/>
    <col min="6" max="8" width="10.125" style="1" customWidth="1"/>
    <col min="9" max="10" width="13.125" style="1" customWidth="1"/>
    <col min="11" max="11" width="16.75390625" style="1" customWidth="1"/>
    <col min="12" max="16384" width="9.125" style="1" customWidth="1"/>
  </cols>
  <sheetData>
    <row r="1" spans="8:11" ht="12.75">
      <c r="H1" s="24" t="s">
        <v>40</v>
      </c>
      <c r="I1" s="24"/>
      <c r="J1" s="24"/>
      <c r="K1" s="24"/>
    </row>
    <row r="2" spans="8:11" ht="12.75">
      <c r="H2" s="24" t="s">
        <v>44</v>
      </c>
      <c r="I2" s="24"/>
      <c r="J2" s="24"/>
      <c r="K2" s="24"/>
    </row>
    <row r="3" spans="8:11" ht="12.75">
      <c r="H3" s="24" t="s">
        <v>41</v>
      </c>
      <c r="I3" s="24"/>
      <c r="J3" s="24"/>
      <c r="K3" s="24"/>
    </row>
    <row r="4" spans="8:11" ht="12.75">
      <c r="H4" s="24" t="s">
        <v>45</v>
      </c>
      <c r="I4" s="24"/>
      <c r="J4" s="24"/>
      <c r="K4" s="24"/>
    </row>
    <row r="5" spans="1:11" ht="18.75" customHeight="1">
      <c r="A5" s="25" t="s">
        <v>32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0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3" t="s">
        <v>0</v>
      </c>
    </row>
    <row r="7" spans="1:11" ht="19.5" customHeight="1">
      <c r="A7" s="26" t="s">
        <v>1</v>
      </c>
      <c r="B7" s="26" t="s">
        <v>2</v>
      </c>
      <c r="C7" s="26" t="s">
        <v>3</v>
      </c>
      <c r="D7" s="20" t="s">
        <v>4</v>
      </c>
      <c r="E7" s="20" t="s">
        <v>5</v>
      </c>
      <c r="F7" s="20"/>
      <c r="G7" s="20"/>
      <c r="H7" s="20"/>
      <c r="I7" s="20"/>
      <c r="J7" s="20"/>
      <c r="K7" s="20" t="s">
        <v>6</v>
      </c>
    </row>
    <row r="8" spans="1:11" ht="19.5" customHeight="1">
      <c r="A8" s="26"/>
      <c r="B8" s="26"/>
      <c r="C8" s="26"/>
      <c r="D8" s="20"/>
      <c r="E8" s="20" t="s">
        <v>31</v>
      </c>
      <c r="F8" s="20" t="s">
        <v>7</v>
      </c>
      <c r="G8" s="20"/>
      <c r="H8" s="20"/>
      <c r="I8" s="20"/>
      <c r="J8" s="20"/>
      <c r="K8" s="20"/>
    </row>
    <row r="9" spans="1:11" ht="19.5" customHeight="1">
      <c r="A9" s="26"/>
      <c r="B9" s="26"/>
      <c r="C9" s="26"/>
      <c r="D9" s="20"/>
      <c r="E9" s="20"/>
      <c r="F9" s="20" t="s">
        <v>8</v>
      </c>
      <c r="G9" s="21" t="s">
        <v>9</v>
      </c>
      <c r="H9" s="4" t="s">
        <v>10</v>
      </c>
      <c r="I9" s="20" t="s">
        <v>11</v>
      </c>
      <c r="J9" s="22" t="s">
        <v>12</v>
      </c>
      <c r="K9" s="20"/>
    </row>
    <row r="10" spans="1:11" ht="29.25" customHeight="1">
      <c r="A10" s="26"/>
      <c r="B10" s="26"/>
      <c r="C10" s="26"/>
      <c r="D10" s="20"/>
      <c r="E10" s="20"/>
      <c r="F10" s="20"/>
      <c r="G10" s="20"/>
      <c r="H10" s="23" t="s">
        <v>13</v>
      </c>
      <c r="I10" s="20"/>
      <c r="J10" s="22"/>
      <c r="K10" s="20"/>
    </row>
    <row r="11" spans="1:11" ht="19.5" customHeight="1">
      <c r="A11" s="26"/>
      <c r="B11" s="26"/>
      <c r="C11" s="26"/>
      <c r="D11" s="20"/>
      <c r="E11" s="20"/>
      <c r="F11" s="20"/>
      <c r="G11" s="20"/>
      <c r="H11" s="23"/>
      <c r="I11" s="20"/>
      <c r="J11" s="22"/>
      <c r="K11" s="20"/>
    </row>
    <row r="12" spans="1:11" ht="44.25" customHeight="1">
      <c r="A12" s="26"/>
      <c r="B12" s="26"/>
      <c r="C12" s="26"/>
      <c r="D12" s="20"/>
      <c r="E12" s="20"/>
      <c r="F12" s="20"/>
      <c r="G12" s="20"/>
      <c r="H12" s="23"/>
      <c r="I12" s="20"/>
      <c r="J12" s="22"/>
      <c r="K12" s="20"/>
    </row>
    <row r="13" spans="1:11" ht="7.5" customHeight="1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</row>
    <row r="14" spans="1:11" ht="51">
      <c r="A14" s="6">
        <v>1</v>
      </c>
      <c r="B14" s="6">
        <v>600</v>
      </c>
      <c r="C14" s="6" t="s">
        <v>16</v>
      </c>
      <c r="D14" s="7" t="s">
        <v>17</v>
      </c>
      <c r="E14" s="8">
        <f>F14+G14+H14</f>
        <v>15000</v>
      </c>
      <c r="F14" s="8">
        <v>15000</v>
      </c>
      <c r="G14" s="8">
        <v>0</v>
      </c>
      <c r="H14" s="8">
        <v>0</v>
      </c>
      <c r="I14" s="9" t="s">
        <v>14</v>
      </c>
      <c r="J14" s="9">
        <v>0</v>
      </c>
      <c r="K14" s="7" t="s">
        <v>15</v>
      </c>
    </row>
    <row r="15" spans="1:11" ht="89.25">
      <c r="A15" s="6">
        <v>2</v>
      </c>
      <c r="B15" s="6">
        <v>600</v>
      </c>
      <c r="C15" s="6" t="s">
        <v>33</v>
      </c>
      <c r="D15" s="10" t="s">
        <v>35</v>
      </c>
      <c r="E15" s="8">
        <f>F15+G15+J15</f>
        <v>40000</v>
      </c>
      <c r="F15" s="8">
        <f>80000-40000</f>
        <v>40000</v>
      </c>
      <c r="G15" s="8">
        <v>0</v>
      </c>
      <c r="H15" s="8">
        <v>0</v>
      </c>
      <c r="I15" s="9" t="s">
        <v>14</v>
      </c>
      <c r="J15" s="9">
        <v>0</v>
      </c>
      <c r="K15" s="7" t="s">
        <v>15</v>
      </c>
    </row>
    <row r="16" spans="1:11" ht="63.75">
      <c r="A16" s="6">
        <v>3</v>
      </c>
      <c r="B16" s="6">
        <v>600</v>
      </c>
      <c r="C16" s="6" t="s">
        <v>33</v>
      </c>
      <c r="D16" s="10" t="s">
        <v>36</v>
      </c>
      <c r="E16" s="8">
        <f>F16+G16+J16</f>
        <v>220000</v>
      </c>
      <c r="F16" s="8">
        <f>210000+10000</f>
        <v>220000</v>
      </c>
      <c r="G16" s="8">
        <v>0</v>
      </c>
      <c r="H16" s="8">
        <v>0</v>
      </c>
      <c r="I16" s="9" t="s">
        <v>14</v>
      </c>
      <c r="J16" s="9">
        <v>0</v>
      </c>
      <c r="K16" s="7" t="s">
        <v>15</v>
      </c>
    </row>
    <row r="17" spans="1:11" ht="51">
      <c r="A17" s="6">
        <v>4</v>
      </c>
      <c r="B17" s="6">
        <v>600</v>
      </c>
      <c r="C17" s="6" t="s">
        <v>18</v>
      </c>
      <c r="D17" s="10" t="s">
        <v>19</v>
      </c>
      <c r="E17" s="8">
        <f>F17+G17+H17+617000+1016000-27229</f>
        <v>2234871</v>
      </c>
      <c r="F17" s="8">
        <f>100000-10000+195000+40000+422000+150000-617000+9000+1016000+86100+254000-1016000</f>
        <v>629100</v>
      </c>
      <c r="G17" s="8">
        <v>0</v>
      </c>
      <c r="H17" s="8">
        <v>0</v>
      </c>
      <c r="I17" s="9" t="s">
        <v>43</v>
      </c>
      <c r="J17" s="9">
        <v>0</v>
      </c>
      <c r="K17" s="7" t="s">
        <v>15</v>
      </c>
    </row>
    <row r="18" spans="1:11" ht="39.75" customHeight="1">
      <c r="A18" s="11">
        <v>5</v>
      </c>
      <c r="B18" s="11">
        <v>700</v>
      </c>
      <c r="C18" s="11" t="s">
        <v>20</v>
      </c>
      <c r="D18" s="10" t="s">
        <v>21</v>
      </c>
      <c r="E18" s="12">
        <f>F18+G18+H18</f>
        <v>303000</v>
      </c>
      <c r="F18" s="12">
        <f>75000+90000+69000+69000</f>
        <v>303000</v>
      </c>
      <c r="G18" s="12">
        <v>0</v>
      </c>
      <c r="H18" s="12">
        <v>0</v>
      </c>
      <c r="I18" s="13" t="s">
        <v>14</v>
      </c>
      <c r="J18" s="13">
        <v>0</v>
      </c>
      <c r="K18" s="10" t="s">
        <v>15</v>
      </c>
    </row>
    <row r="19" spans="1:11" ht="51">
      <c r="A19" s="6">
        <v>6</v>
      </c>
      <c r="B19" s="6">
        <v>700</v>
      </c>
      <c r="C19" s="6" t="s">
        <v>20</v>
      </c>
      <c r="D19" s="7" t="s">
        <v>22</v>
      </c>
      <c r="E19" s="8">
        <f>F19+G19+H19+J19</f>
        <v>44000</v>
      </c>
      <c r="F19" s="8">
        <f>70000+100000-69000-57000</f>
        <v>44000</v>
      </c>
      <c r="G19" s="8">
        <v>0</v>
      </c>
      <c r="H19" s="8">
        <v>0</v>
      </c>
      <c r="I19" s="9" t="s">
        <v>14</v>
      </c>
      <c r="J19" s="14">
        <v>0</v>
      </c>
      <c r="K19" s="7" t="s">
        <v>15</v>
      </c>
    </row>
    <row r="20" spans="1:11" ht="63.75">
      <c r="A20" s="6">
        <v>7</v>
      </c>
      <c r="B20" s="6">
        <v>750</v>
      </c>
      <c r="C20" s="6" t="s">
        <v>23</v>
      </c>
      <c r="D20" s="7" t="s">
        <v>42</v>
      </c>
      <c r="E20" s="8">
        <f>F20+G20+H20+J20</f>
        <v>16000</v>
      </c>
      <c r="F20" s="8">
        <f>6000+10000</f>
        <v>16000</v>
      </c>
      <c r="G20" s="8">
        <v>0</v>
      </c>
      <c r="H20" s="8">
        <v>0</v>
      </c>
      <c r="I20" s="9" t="s">
        <v>14</v>
      </c>
      <c r="J20" s="14">
        <v>0</v>
      </c>
      <c r="K20" s="7" t="s">
        <v>15</v>
      </c>
    </row>
    <row r="21" spans="1:11" ht="51">
      <c r="A21" s="6">
        <v>8</v>
      </c>
      <c r="B21" s="6">
        <v>750</v>
      </c>
      <c r="C21" s="6" t="s">
        <v>23</v>
      </c>
      <c r="D21" s="7" t="s">
        <v>34</v>
      </c>
      <c r="E21" s="8">
        <f>F21+G21+H21+J21</f>
        <v>15000</v>
      </c>
      <c r="F21" s="8">
        <v>15000</v>
      </c>
      <c r="G21" s="8">
        <v>0</v>
      </c>
      <c r="H21" s="8">
        <v>0</v>
      </c>
      <c r="I21" s="9" t="s">
        <v>14</v>
      </c>
      <c r="J21" s="14">
        <v>0</v>
      </c>
      <c r="K21" s="7" t="s">
        <v>15</v>
      </c>
    </row>
    <row r="22" spans="1:11" ht="51">
      <c r="A22" s="6">
        <v>9</v>
      </c>
      <c r="B22" s="6">
        <v>750</v>
      </c>
      <c r="C22" s="6" t="s">
        <v>23</v>
      </c>
      <c r="D22" s="7" t="s">
        <v>39</v>
      </c>
      <c r="E22" s="8">
        <f>F22+G22+H22+J22</f>
        <v>151405</v>
      </c>
      <c r="F22" s="8">
        <f>400000-35000-213595</f>
        <v>151405</v>
      </c>
      <c r="G22" s="8">
        <v>0</v>
      </c>
      <c r="H22" s="8">
        <v>0</v>
      </c>
      <c r="I22" s="9" t="s">
        <v>14</v>
      </c>
      <c r="J22" s="14">
        <v>0</v>
      </c>
      <c r="K22" s="7" t="s">
        <v>15</v>
      </c>
    </row>
    <row r="23" spans="1:11" ht="67.5" customHeight="1">
      <c r="A23" s="6">
        <v>10</v>
      </c>
      <c r="B23" s="6">
        <v>900</v>
      </c>
      <c r="C23" s="6" t="s">
        <v>37</v>
      </c>
      <c r="D23" s="7" t="s">
        <v>38</v>
      </c>
      <c r="E23" s="8">
        <f>F23+G23+H23+J23</f>
        <v>30000</v>
      </c>
      <c r="F23" s="8">
        <v>30000</v>
      </c>
      <c r="G23" s="8">
        <v>0</v>
      </c>
      <c r="H23" s="8">
        <v>0</v>
      </c>
      <c r="I23" s="9" t="s">
        <v>14</v>
      </c>
      <c r="J23" s="14">
        <v>0</v>
      </c>
      <c r="K23" s="7" t="s">
        <v>15</v>
      </c>
    </row>
    <row r="24" spans="1:11" ht="22.5" customHeight="1">
      <c r="A24" s="19" t="s">
        <v>24</v>
      </c>
      <c r="B24" s="19"/>
      <c r="C24" s="19"/>
      <c r="D24" s="19"/>
      <c r="E24" s="15">
        <f>F24+G24+H24+J24+I24</f>
        <v>3069276</v>
      </c>
      <c r="F24" s="15">
        <f>SUM(F14:F23)</f>
        <v>1463505</v>
      </c>
      <c r="G24" s="15">
        <f>SUM(G14:G23)</f>
        <v>0</v>
      </c>
      <c r="H24" s="15">
        <f>SUM(H14:H23)</f>
        <v>0</v>
      </c>
      <c r="I24" s="15">
        <f>617000+1016000-27229</f>
        <v>1605771</v>
      </c>
      <c r="J24" s="15">
        <f>SUM(J14:J23)</f>
        <v>0</v>
      </c>
      <c r="K24" s="16" t="s">
        <v>25</v>
      </c>
    </row>
    <row r="26" spans="1:10" ht="12.75">
      <c r="A26" s="17" t="s">
        <v>26</v>
      </c>
      <c r="J26" s="18"/>
    </row>
    <row r="27" ht="12.75">
      <c r="A27" s="17" t="s">
        <v>27</v>
      </c>
    </row>
    <row r="28" ht="12.75">
      <c r="A28" s="17" t="s">
        <v>28</v>
      </c>
    </row>
    <row r="29" ht="12.75">
      <c r="A29" s="17" t="s">
        <v>29</v>
      </c>
    </row>
    <row r="30" ht="12.75">
      <c r="A30" s="17" t="s">
        <v>30</v>
      </c>
    </row>
  </sheetData>
  <sheetProtection selectLockedCells="1" selectUnlockedCells="1"/>
  <mergeCells count="19">
    <mergeCell ref="H1:K1"/>
    <mergeCell ref="H2:K2"/>
    <mergeCell ref="H3:K3"/>
    <mergeCell ref="H4:K4"/>
    <mergeCell ref="A5:K5"/>
    <mergeCell ref="A7:A12"/>
    <mergeCell ref="B7:B12"/>
    <mergeCell ref="C7:C12"/>
    <mergeCell ref="D7:D12"/>
    <mergeCell ref="E7:J7"/>
    <mergeCell ref="A24:D24"/>
    <mergeCell ref="K7:K12"/>
    <mergeCell ref="E8:E12"/>
    <mergeCell ref="F8:J8"/>
    <mergeCell ref="F9:F12"/>
    <mergeCell ref="G9:G12"/>
    <mergeCell ref="I9:I12"/>
    <mergeCell ref="J9:J12"/>
    <mergeCell ref="H10:H12"/>
  </mergeCells>
  <printOptions horizontalCentered="1"/>
  <pageMargins left="0.5118110236220472" right="0.3937007874015748" top="0.5905511811023623" bottom="0.7874015748031497" header="0.5118110236220472" footer="0.5118110236220472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Rusak</cp:lastModifiedBy>
  <cp:lastPrinted>2017-07-12T08:26:57Z</cp:lastPrinted>
  <dcterms:modified xsi:type="dcterms:W3CDTF">2017-10-20T08:33:45Z</dcterms:modified>
  <cp:category/>
  <cp:version/>
  <cp:contentType/>
  <cp:contentStatus/>
</cp:coreProperties>
</file>